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28" i="1"/>
  <c r="H24" i="1"/>
  <c r="H36" i="1" l="1"/>
  <c r="H57" i="1" l="1"/>
  <c r="H31" i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<sst xmlns="http://schemas.openxmlformats.org/spreadsheetml/2006/main" count="57" uniqueCount="32">
  <si>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</si>
  <si>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</si>
  <si>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</si>
  <si>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</si>
  <si>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</si>
  <si>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</si>
  <si>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</si>
  <si>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</si>
  <si>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</si>
  <si>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</si>
  <si>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</si>
  <si>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</si>
  <si>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</si>
  <si>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</si>
  <si>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</si>
  <si>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</si>
  <si>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</si>
  <si>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</si>
  <si>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</si>
  <si>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</si>
  <si>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</si>
  <si>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</si>
  <si>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</si>
  <si>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</si>
  <si>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</si>
  <si>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</si>
  <si>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</si>
  <si>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</si>
  <si>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</si>
  <si>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09.12.2022.godine Dom zdravlja Požarevac nije izvršio plaćanje prema dobavljačima:  </t>
  </si>
  <si>
    <t>Dana: 09.12.2022</t>
  </si>
  <si>
    <t>Primljena i neutrošena participacija od 09.12.2022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</si>
</sst>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4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30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44904</v>
      </c>
      <c r="H12" s="14">
        <v>2399690.5099999998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44904</v>
      </c>
      <c r="H13" s="2">
        <f>H14+H29-H37-H50</f>
        <v>2395157.02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44904</v>
      </c>
      <c r="H14" s="3">
        <f>SUM(H15:H28)</f>
        <v>2094787.35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+10000-1626681.74+10000+10000+10000+10000+10000+10000+20000+10000+10000+10000+10000+10000+10000+10000+2200000+28129.78+10000-1636542.8-131794.07-0.58+10000+10000</f>
        <v>1541614.3599999999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1184208.33-687518.97</f>
        <v>496689.3600000001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31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+7150+2850+5150+2700+8350+3200-13468+4550+1650+11400+1900-57835.08+7550+3800-10908+10450+2450-26445.77+6600+2650-7000+7550+1100-115+8350+2350+8100+2750+10200+1200+9550+2700</f>
        <v>56483.630000000048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44904</v>
      </c>
      <c r="H29" s="3">
        <f>H30+H31+H32+H33+H35+H36+H34</f>
        <v>306431.66999999987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110000+110000-123880.54+153083.33-138509.66+153083.33-2500-142511.87+153083.33-156337.73+153083.33-130120.22+153083.33-146661.15+4821.05+2500+153083.33-116705.51+153083.33-235669.23+125576.67+153083.33-124540.43+153083.33-178536.64+239250-170646.36</f>
        <v>303278.34999999986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31</v>
      </c>
      <c r="C36" s="28"/>
      <c r="D36" s="28"/>
      <c r="E36" s="28"/>
      <c r="F36" s="29"/>
      <c r="G36" s="22"/>
      <c r="H36" s="9">
        <f>13970-10816.68</f>
        <v>3153.3199999999997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44904</v>
      </c>
      <c r="H37" s="4">
        <f>SUM(H38:H49)</f>
        <v>6062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6062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44904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44904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</f>
        <v>4533.4899999988593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2399690.5099999988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  <row r="63" spans="2:12" x14ac:dyDescent="0.25">
      <c r="E63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2022-12-12T06:59:51Z</dcterms:modified>
  <cp:category/>
  <cp:contentStatus/>
</cp:coreProperties>
</file>